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13_ncr:1_{45B729CE-3C64-43BB-82D0-4107A36CB8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B43" i="3"/>
  <c r="C66" i="3"/>
  <c r="B66" i="3"/>
  <c r="C64" i="3"/>
  <c r="B64" i="3"/>
  <c r="C61" i="3"/>
  <c r="B61" i="3"/>
  <c r="C55" i="3"/>
  <c r="B55" i="3"/>
  <c r="C48" i="3"/>
  <c r="B48" i="3"/>
  <c r="C32" i="3"/>
  <c r="B32" i="3"/>
  <c r="C27" i="3"/>
  <c r="B27" i="3"/>
  <c r="C24" i="3"/>
  <c r="B24" i="3"/>
  <c r="C17" i="3"/>
  <c r="B17" i="3"/>
  <c r="C13" i="3"/>
  <c r="B13" i="3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<sst xmlns="http://schemas.openxmlformats.org/spreadsheetml/2006/main" count="56" uniqueCount="56">
  <si>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</si>
  <si>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</si>
  <si>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</si>
  <si>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</si>
  <si>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</si>
  <si>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</si>
  <si>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</si>
  <si>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</si>
  <si>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</si>
  <si>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</si>
  <si>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</si>
  <si>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</si>
  <si>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</si>
  <si>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</si>
  <si>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</si>
  <si>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</si>
  <si>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</si>
  <si>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</si>
  <si>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</si>
  <si>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</si>
  <si>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</si>
  <si>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</si>
  <si>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</si>
  <si>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</si>
  <si>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</si>
  <si>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</si>
  <si>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</si>
  <si>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</si>
  <si>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</si>
  <si>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</si>
  <si>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</si>
  <si>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</si>
  <si>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</si>
  <si>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</si>
  <si>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</si>
  <si>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</si>
  <si>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</si>
  <si>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</si>
  <si>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</si>
  <si>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</si>
  <si>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</si>
  <si>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</si>
  <si>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</si>
  <si>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</si>
  <si>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</si>
  <si>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</si>
  <si>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</si>
  <si>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</si>
  <si>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</si>
  <si>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</si>
  <si>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</si>
  <si>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</si>
  <si>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</si>
  <si>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</si>
  <si>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</si>
  <si>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1 de enero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</si>
</sst>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2" fillId="0" borderId="4" xfId="16" applyNumberFormat="1" applyFont="1" applyBorder="1" applyAlignment="1" applyProtection="1">
      <alignment horizontal="right"/>
      <protection locked="0"/>
    </xf>
    <xf numFmtId="165" fontId="3" fillId="0" borderId="0" xfId="16" applyNumberFormat="1" applyFont="1" applyAlignment="1" applyProtection="1">
      <alignment vertical="top"/>
      <protection locked="0"/>
    </xf>
    <xf numFmtId="1" fontId="2" fillId="2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28575</xdr:rowOff>
    </xdr:from>
    <xdr:to>
      <xdr:col>3</xdr:col>
      <xdr:colOff>363855</xdr:colOff>
      <xdr:row>82</xdr:row>
      <xdr:rowOff>5715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17B91C-C199-4EB3-B174-576EBEADBF76}"/>
            </a:ext>
          </a:extLst>
        </xdr:cNvPr>
        <xdr:cNvSpPr txBox="1"/>
      </xdr:nvSpPr>
      <xdr:spPr>
        <a:xfrm>
          <a:off x="0" y="10887075"/>
          <a:ext cx="7345680" cy="91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51" zoomScaleNormal="100" workbookViewId="0">
      <selection activeCell="F68" sqref="F68"/>
    </sheetView>
  </sheetViews>
  <sheetFormatPr baseColWidth="10" defaultColWidth="12" defaultRowHeight="10.199999999999999" x14ac:dyDescent="0.2"/>
  <cols>
    <col min="1" max="1" width="100.85546875" style="1" customWidth="1"/>
    <col min="2" max="3" width="15" style="15" bestFit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16">
        <v>2024</v>
      </c>
      <c r="C2" s="16">
        <v>2023</v>
      </c>
    </row>
    <row r="3" spans="1:3" s="2" customFormat="1" x14ac:dyDescent="0.2">
      <c r="A3" s="6" t="s">
        <v>1</v>
      </c>
      <c r="B3" s="11"/>
      <c r="C3" s="11"/>
    </row>
    <row r="4" spans="1:3" x14ac:dyDescent="0.2">
      <c r="A4" s="7" t="s">
        <v>2</v>
      </c>
      <c r="B4" s="12">
        <f>+SUM(B5:B11)</f>
        <v>2475420236.1499996</v>
      </c>
      <c r="C4" s="12">
        <f>+SUM(C5:C11)</f>
        <v>2733274061.3499999</v>
      </c>
    </row>
    <row r="5" spans="1:3" x14ac:dyDescent="0.2">
      <c r="A5" s="8" t="s">
        <v>3</v>
      </c>
      <c r="B5" s="13">
        <v>1636656920.9399998</v>
      </c>
      <c r="C5" s="13">
        <v>1784627291.0400002</v>
      </c>
    </row>
    <row r="6" spans="1:3" x14ac:dyDescent="0.2">
      <c r="A6" s="8" t="s">
        <v>4</v>
      </c>
      <c r="B6" s="13">
        <v>0</v>
      </c>
      <c r="C6" s="13">
        <v>0</v>
      </c>
    </row>
    <row r="7" spans="1:3" x14ac:dyDescent="0.2">
      <c r="A7" s="8" t="s">
        <v>5</v>
      </c>
      <c r="B7" s="13">
        <v>58799.199999999997</v>
      </c>
      <c r="C7" s="13">
        <v>101269.75</v>
      </c>
    </row>
    <row r="8" spans="1:3" x14ac:dyDescent="0.2">
      <c r="A8" s="8" t="s">
        <v>6</v>
      </c>
      <c r="B8" s="13">
        <v>342705577.87999988</v>
      </c>
      <c r="C8" s="13">
        <v>438874423.08999997</v>
      </c>
    </row>
    <row r="9" spans="1:3" x14ac:dyDescent="0.2">
      <c r="A9" s="8" t="s">
        <v>7</v>
      </c>
      <c r="B9" s="13">
        <v>253497135.62</v>
      </c>
      <c r="C9" s="13">
        <v>269708877.21000004</v>
      </c>
    </row>
    <row r="10" spans="1:3" x14ac:dyDescent="0.2">
      <c r="A10" s="8" t="s">
        <v>8</v>
      </c>
      <c r="B10" s="13">
        <v>242501802.50999999</v>
      </c>
      <c r="C10" s="13">
        <v>239962200.25999996</v>
      </c>
    </row>
    <row r="11" spans="1:3" ht="11.25" customHeight="1" x14ac:dyDescent="0.2">
      <c r="A11" s="8" t="s">
        <v>9</v>
      </c>
      <c r="B11" s="13">
        <v>0</v>
      </c>
      <c r="C11" s="13">
        <v>0</v>
      </c>
    </row>
    <row r="12" spans="1:3" ht="11.25" customHeight="1" x14ac:dyDescent="0.2">
      <c r="A12" s="8"/>
      <c r="B12" s="13"/>
      <c r="C12" s="13"/>
    </row>
    <row r="13" spans="1:3" ht="30.6" x14ac:dyDescent="0.2">
      <c r="A13" s="7" t="s">
        <v>10</v>
      </c>
      <c r="B13" s="14">
        <f>+SUM(B14:B15)</f>
        <v>4786499130.6300001</v>
      </c>
      <c r="C13" s="14">
        <f>+SUM(C14:C15)</f>
        <v>6203109084.2999973</v>
      </c>
    </row>
    <row r="14" spans="1:3" ht="20.399999999999999" x14ac:dyDescent="0.2">
      <c r="A14" s="8" t="s">
        <v>11</v>
      </c>
      <c r="B14" s="13">
        <v>4635235901.8900003</v>
      </c>
      <c r="C14" s="13">
        <v>5841896943.5499973</v>
      </c>
    </row>
    <row r="15" spans="1:3" ht="11.25" customHeight="1" x14ac:dyDescent="0.2">
      <c r="A15" s="8" t="s">
        <v>12</v>
      </c>
      <c r="B15" s="13">
        <v>151263228.74000001</v>
      </c>
      <c r="C15" s="13">
        <v>361212140.75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13</v>
      </c>
      <c r="B17" s="14">
        <f>+SUM(B18:B22)</f>
        <v>27300907.059999999</v>
      </c>
      <c r="C17" s="14">
        <f>+SUM(C18:C22)</f>
        <v>22602604.370000001</v>
      </c>
    </row>
    <row r="18" spans="1:3" ht="11.25" customHeight="1" x14ac:dyDescent="0.2">
      <c r="A18" s="8" t="s">
        <v>14</v>
      </c>
      <c r="B18" s="13">
        <v>0</v>
      </c>
      <c r="C18" s="13">
        <v>0</v>
      </c>
    </row>
    <row r="19" spans="1:3" ht="11.25" customHeight="1" x14ac:dyDescent="0.2">
      <c r="A19" s="8" t="s">
        <v>15</v>
      </c>
      <c r="B19" s="13">
        <v>1056.0899999999999</v>
      </c>
      <c r="C19" s="13">
        <v>10597.57</v>
      </c>
    </row>
    <row r="20" spans="1:3" ht="11.25" customHeight="1" x14ac:dyDescent="0.2">
      <c r="A20" s="8" t="s">
        <v>16</v>
      </c>
      <c r="B20" s="13">
        <v>0</v>
      </c>
      <c r="C20" s="13">
        <v>0</v>
      </c>
    </row>
    <row r="21" spans="1:3" ht="11.25" customHeight="1" x14ac:dyDescent="0.2">
      <c r="A21" s="8" t="s">
        <v>17</v>
      </c>
      <c r="B21" s="13">
        <v>5210000</v>
      </c>
      <c r="C21" s="13">
        <v>1430000</v>
      </c>
    </row>
    <row r="22" spans="1:3" ht="11.25" customHeight="1" x14ac:dyDescent="0.2">
      <c r="A22" s="8" t="s">
        <v>18</v>
      </c>
      <c r="B22" s="13">
        <v>22089850.969999999</v>
      </c>
      <c r="C22" s="13">
        <v>21162006.800000001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6" t="s">
        <v>19</v>
      </c>
      <c r="B24" s="14">
        <f>+B4+B13+B17</f>
        <v>7289220273.8400002</v>
      </c>
      <c r="C24" s="14">
        <f>+C4+C13+C17</f>
        <v>8958985750.0199986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7" t="s">
        <v>21</v>
      </c>
      <c r="B27" s="14">
        <f>+SUM(B28:B30)</f>
        <v>3444251108.2800007</v>
      </c>
      <c r="C27" s="14">
        <f>+SUM(C28:C30)</f>
        <v>4684349415.0600004</v>
      </c>
    </row>
    <row r="28" spans="1:3" ht="11.25" customHeight="1" x14ac:dyDescent="0.2">
      <c r="A28" s="8" t="s">
        <v>22</v>
      </c>
      <c r="B28" s="13">
        <v>2060730521.8599997</v>
      </c>
      <c r="C28" s="13">
        <v>2888727493.3400002</v>
      </c>
    </row>
    <row r="29" spans="1:3" ht="11.25" customHeight="1" x14ac:dyDescent="0.2">
      <c r="A29" s="8" t="s">
        <v>23</v>
      </c>
      <c r="B29" s="13">
        <v>209973430.93999997</v>
      </c>
      <c r="C29" s="13">
        <v>291929760.17000002</v>
      </c>
    </row>
    <row r="30" spans="1:3" ht="11.25" customHeight="1" x14ac:dyDescent="0.2">
      <c r="A30" s="8" t="s">
        <v>24</v>
      </c>
      <c r="B30" s="13">
        <v>1173547155.4800007</v>
      </c>
      <c r="C30" s="13">
        <v>1503692161.55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25</v>
      </c>
      <c r="B32" s="14">
        <f>+SUM(B33:B41)</f>
        <v>1413714345.1100001</v>
      </c>
      <c r="C32" s="14">
        <f>+SUM(C33:C41)</f>
        <v>1788485043.8100002</v>
      </c>
    </row>
    <row r="33" spans="1:3" ht="11.25" customHeight="1" x14ac:dyDescent="0.2">
      <c r="A33" s="8" t="s">
        <v>26</v>
      </c>
      <c r="B33" s="13">
        <v>540607.64</v>
      </c>
      <c r="C33" s="13">
        <v>28969557.68</v>
      </c>
    </row>
    <row r="34" spans="1:3" ht="11.25" customHeight="1" x14ac:dyDescent="0.2">
      <c r="A34" s="8" t="s">
        <v>27</v>
      </c>
      <c r="B34" s="13">
        <v>1132728236.0600002</v>
      </c>
      <c r="C34" s="13">
        <v>1303543481.2900002</v>
      </c>
    </row>
    <row r="35" spans="1:3" ht="11.25" customHeight="1" x14ac:dyDescent="0.2">
      <c r="A35" s="8" t="s">
        <v>28</v>
      </c>
      <c r="B35" s="13">
        <v>84224227.819999993</v>
      </c>
      <c r="C35" s="13">
        <v>140747811.09999999</v>
      </c>
    </row>
    <row r="36" spans="1:3" ht="11.25" customHeight="1" x14ac:dyDescent="0.2">
      <c r="A36" s="8" t="s">
        <v>29</v>
      </c>
      <c r="B36" s="13">
        <v>195188537.98999998</v>
      </c>
      <c r="C36" s="13">
        <v>216444309.72000003</v>
      </c>
    </row>
    <row r="37" spans="1:3" ht="11.25" customHeight="1" x14ac:dyDescent="0.2">
      <c r="A37" s="8" t="s">
        <v>30</v>
      </c>
      <c r="B37" s="13">
        <v>1006269.6</v>
      </c>
      <c r="C37" s="13">
        <v>1484539.52</v>
      </c>
    </row>
    <row r="38" spans="1:3" ht="11.25" customHeight="1" x14ac:dyDescent="0.2">
      <c r="A38" s="8" t="s">
        <v>31</v>
      </c>
      <c r="B38" s="13">
        <v>0</v>
      </c>
      <c r="C38" s="13">
        <v>0</v>
      </c>
    </row>
    <row r="39" spans="1:3" ht="11.25" customHeight="1" x14ac:dyDescent="0.2">
      <c r="A39" s="8" t="s">
        <v>32</v>
      </c>
      <c r="B39" s="13">
        <v>0</v>
      </c>
      <c r="C39" s="13">
        <v>0</v>
      </c>
    </row>
    <row r="40" spans="1:3" ht="11.25" customHeight="1" x14ac:dyDescent="0.2">
      <c r="A40" s="8" t="s">
        <v>33</v>
      </c>
      <c r="B40" s="13">
        <v>0</v>
      </c>
      <c r="C40" s="13">
        <v>95000000</v>
      </c>
    </row>
    <row r="41" spans="1:3" ht="11.25" customHeight="1" x14ac:dyDescent="0.2">
      <c r="A41" s="8" t="s">
        <v>34</v>
      </c>
      <c r="B41" s="13">
        <v>26466</v>
      </c>
      <c r="C41" s="13">
        <v>2295344.5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35</v>
      </c>
      <c r="B43" s="13">
        <f>+SUM(B44:B46)</f>
        <v>0</v>
      </c>
      <c r="C43" s="13">
        <f>+SUM(C44:C46)</f>
        <v>0</v>
      </c>
    </row>
    <row r="44" spans="1:3" ht="11.25" customHeight="1" x14ac:dyDescent="0.2">
      <c r="A44" s="8" t="s">
        <v>36</v>
      </c>
      <c r="B44" s="13">
        <v>0</v>
      </c>
      <c r="C44" s="13">
        <v>0</v>
      </c>
    </row>
    <row r="45" spans="1:3" ht="11.25" customHeight="1" x14ac:dyDescent="0.2">
      <c r="A45" s="8" t="s">
        <v>37</v>
      </c>
      <c r="B45" s="13">
        <v>0</v>
      </c>
      <c r="C45" s="13">
        <v>0</v>
      </c>
    </row>
    <row r="46" spans="1:3" ht="11.25" customHeight="1" x14ac:dyDescent="0.2">
      <c r="A46" s="8" t="s">
        <v>38</v>
      </c>
      <c r="B46" s="13">
        <v>0</v>
      </c>
      <c r="C46" s="13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39</v>
      </c>
      <c r="B48" s="14">
        <f>+SUM(B49:B53)</f>
        <v>129396030.91000001</v>
      </c>
      <c r="C48" s="14">
        <f>+SUM(C49:C53)</f>
        <v>106456176.37999998</v>
      </c>
    </row>
    <row r="49" spans="1:3" ht="11.25" customHeight="1" x14ac:dyDescent="0.2">
      <c r="A49" s="8" t="s">
        <v>40</v>
      </c>
      <c r="B49" s="13">
        <v>128965461.51000001</v>
      </c>
      <c r="C49" s="13">
        <v>106353738.35999998</v>
      </c>
    </row>
    <row r="50" spans="1:3" ht="11.25" customHeight="1" x14ac:dyDescent="0.2">
      <c r="A50" s="8" t="s">
        <v>41</v>
      </c>
      <c r="B50" s="13">
        <v>0</v>
      </c>
      <c r="C50" s="13">
        <v>0</v>
      </c>
    </row>
    <row r="51" spans="1:3" ht="11.25" customHeight="1" x14ac:dyDescent="0.2">
      <c r="A51" s="8" t="s">
        <v>42</v>
      </c>
      <c r="B51" s="13">
        <v>107535.4</v>
      </c>
      <c r="C51" s="13">
        <v>102438.02</v>
      </c>
    </row>
    <row r="52" spans="1:3" ht="11.25" customHeight="1" x14ac:dyDescent="0.2">
      <c r="A52" s="8" t="s">
        <v>43</v>
      </c>
      <c r="B52" s="13">
        <v>323034</v>
      </c>
      <c r="C52" s="13">
        <v>0</v>
      </c>
    </row>
    <row r="53" spans="1:3" ht="11.25" customHeight="1" x14ac:dyDescent="0.2">
      <c r="A53" s="8" t="s">
        <v>44</v>
      </c>
      <c r="B53" s="13">
        <v>0</v>
      </c>
      <c r="C53" s="13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45</v>
      </c>
      <c r="B55" s="14">
        <f>+SUM(B56:B59)</f>
        <v>340686946.50999999</v>
      </c>
      <c r="C55" s="14">
        <f>+SUM(C56:C59)</f>
        <v>328712125.10000002</v>
      </c>
    </row>
    <row r="56" spans="1:3" ht="11.25" customHeight="1" x14ac:dyDescent="0.2">
      <c r="A56" s="8" t="s">
        <v>46</v>
      </c>
      <c r="B56" s="13">
        <v>321145905.82999998</v>
      </c>
      <c r="C56" s="13">
        <v>292026266.62</v>
      </c>
    </row>
    <row r="57" spans="1:3" ht="11.25" customHeight="1" x14ac:dyDescent="0.2">
      <c r="A57" s="8" t="s">
        <v>47</v>
      </c>
      <c r="B57" s="13">
        <v>5530000</v>
      </c>
      <c r="C57" s="13">
        <v>12890000</v>
      </c>
    </row>
    <row r="58" spans="1:3" ht="11.25" customHeight="1" x14ac:dyDescent="0.2">
      <c r="A58" s="8" t="s">
        <v>48</v>
      </c>
      <c r="B58" s="13">
        <v>2113.31</v>
      </c>
      <c r="C58" s="13">
        <v>20483.560000000001</v>
      </c>
    </row>
    <row r="59" spans="1:3" ht="11.25" customHeight="1" x14ac:dyDescent="0.2">
      <c r="A59" s="8" t="s">
        <v>49</v>
      </c>
      <c r="B59" s="13">
        <v>14008927.369999999</v>
      </c>
      <c r="C59" s="13">
        <v>23775374.919999998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7" t="s">
        <v>50</v>
      </c>
      <c r="B61" s="14">
        <f>+B62</f>
        <v>295395108.74000001</v>
      </c>
      <c r="C61" s="14">
        <f>+C62</f>
        <v>493325560.38999999</v>
      </c>
    </row>
    <row r="62" spans="1:3" ht="11.25" customHeight="1" x14ac:dyDescent="0.2">
      <c r="A62" s="8" t="s">
        <v>51</v>
      </c>
      <c r="B62" s="13">
        <v>295395108.74000001</v>
      </c>
      <c r="C62" s="13">
        <v>493325560.38999999</v>
      </c>
    </row>
    <row r="63" spans="1:3" ht="11.25" customHeight="1" x14ac:dyDescent="0.2">
      <c r="A63" s="9"/>
      <c r="B63" s="13"/>
      <c r="C63" s="13"/>
    </row>
    <row r="64" spans="1:3" ht="11.25" customHeight="1" x14ac:dyDescent="0.2">
      <c r="A64" s="6" t="s">
        <v>52</v>
      </c>
      <c r="B64" s="14">
        <f>+B27+B32+B48+B55+B61</f>
        <v>5623443539.5500011</v>
      </c>
      <c r="C64" s="14">
        <f>+C27+C32+C48+C55+C61</f>
        <v>7401328320.7400017</v>
      </c>
    </row>
    <row r="65" spans="1:3" ht="11.25" customHeight="1" x14ac:dyDescent="0.2">
      <c r="A65" s="10"/>
      <c r="B65" s="13"/>
      <c r="C65" s="13"/>
    </row>
    <row r="66" spans="1:3" s="2" customFormat="1" x14ac:dyDescent="0.2">
      <c r="A66" s="6" t="s">
        <v>53</v>
      </c>
      <c r="B66" s="14">
        <f>+B24-B64</f>
        <v>1665776734.289999</v>
      </c>
      <c r="C66" s="14">
        <f>+C24-C64</f>
        <v>1557657429.2799969</v>
      </c>
    </row>
    <row r="67" spans="1:3" s="2" customFormat="1" x14ac:dyDescent="0.2">
      <c r="A67" s="9"/>
      <c r="B67" s="11"/>
      <c r="C67" s="11"/>
    </row>
    <row r="68" spans="1:3" s="3" customFormat="1" x14ac:dyDescent="0.2">
      <c r="A68" s="1"/>
      <c r="B68" s="15"/>
      <c r="C68" s="15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A6F071-8477-4AE5-B1CC-1C73A58B7209}"/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dcterms:created xsi:type="dcterms:W3CDTF">2012-12-11T20:29:16Z</dcterms:created>
  <dcterms:modified xsi:type="dcterms:W3CDTF">2024-10-17T17:07:01Z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